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CUENTA PUBLICA 2021/"/>
    </mc:Choice>
  </mc:AlternateContent>
  <xr:revisionPtr revIDLastSave="7" documentId="13_ncr:1_{E896AD0A-16BE-4C88-B284-E17F46DD3434}" xr6:coauthVersionLast="47" xr6:coauthVersionMax="47" xr10:uidLastSave="{3EEE21A6-55F3-4341-96FF-846605F47F38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720" xr2:uid="{00000000-000D-0000-FFFF-FFFF00000000}"/>
  </bookViews>
  <sheets>
    <sheet name="EAEPED_OG" sheetId="1" r:id="rId1"/>
  </sheets>
  <definedNames>
    <definedName name="_xlnm.Print_Area" localSheetId="0">EAEPED_OG!$B$1:$H$167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5" i="1" l="1"/>
  <c r="H156" i="1"/>
  <c r="H152" i="1"/>
  <c r="H149" i="1"/>
  <c r="H140" i="1"/>
  <c r="H141" i="1"/>
  <c r="H144" i="1"/>
  <c r="H145" i="1"/>
  <c r="H136" i="1"/>
  <c r="H137" i="1"/>
  <c r="H127" i="1"/>
  <c r="H128" i="1"/>
  <c r="H131" i="1"/>
  <c r="H132" i="1"/>
  <c r="H116" i="1"/>
  <c r="H117" i="1"/>
  <c r="H120" i="1"/>
  <c r="H121" i="1"/>
  <c r="H115" i="1"/>
  <c r="H106" i="1"/>
  <c r="H109" i="1"/>
  <c r="H110" i="1"/>
  <c r="H113" i="1"/>
  <c r="H105" i="1"/>
  <c r="H98" i="1"/>
  <c r="H99" i="1"/>
  <c r="H102" i="1"/>
  <c r="H103" i="1"/>
  <c r="H89" i="1"/>
  <c r="H90" i="1"/>
  <c r="H93" i="1"/>
  <c r="H87" i="1"/>
  <c r="H81" i="1"/>
  <c r="H82" i="1"/>
  <c r="H78" i="1"/>
  <c r="H75" i="1"/>
  <c r="H67" i="1"/>
  <c r="H70" i="1"/>
  <c r="H72" i="1"/>
  <c r="H62" i="1"/>
  <c r="H61" i="1"/>
  <c r="H54" i="1"/>
  <c r="H55" i="1"/>
  <c r="H58" i="1"/>
  <c r="H59" i="1"/>
  <c r="H43" i="1"/>
  <c r="H44" i="1"/>
  <c r="H39" i="1"/>
  <c r="H31" i="1"/>
  <c r="E153" i="1"/>
  <c r="H153" i="1" s="1"/>
  <c r="E154" i="1"/>
  <c r="H154" i="1" s="1"/>
  <c r="E155" i="1"/>
  <c r="E156" i="1"/>
  <c r="E157" i="1"/>
  <c r="H157" i="1" s="1"/>
  <c r="E158" i="1"/>
  <c r="H158" i="1" s="1"/>
  <c r="E152" i="1"/>
  <c r="E149" i="1"/>
  <c r="E150" i="1"/>
  <c r="H150" i="1" s="1"/>
  <c r="E148" i="1"/>
  <c r="H148" i="1" s="1"/>
  <c r="E140" i="1"/>
  <c r="E141" i="1"/>
  <c r="E142" i="1"/>
  <c r="H142" i="1" s="1"/>
  <c r="E143" i="1"/>
  <c r="H143" i="1" s="1"/>
  <c r="E144" i="1"/>
  <c r="E145" i="1"/>
  <c r="E146" i="1"/>
  <c r="H146" i="1" s="1"/>
  <c r="E139" i="1"/>
  <c r="H139" i="1" s="1"/>
  <c r="E136" i="1"/>
  <c r="E137" i="1"/>
  <c r="E135" i="1"/>
  <c r="H135" i="1" s="1"/>
  <c r="E133" i="1"/>
  <c r="H133" i="1" s="1"/>
  <c r="E126" i="1"/>
  <c r="H126" i="1" s="1"/>
  <c r="E127" i="1"/>
  <c r="E128" i="1"/>
  <c r="E129" i="1"/>
  <c r="H129" i="1" s="1"/>
  <c r="E130" i="1"/>
  <c r="H130" i="1" s="1"/>
  <c r="E131" i="1"/>
  <c r="E132" i="1"/>
  <c r="E125" i="1"/>
  <c r="H125" i="1" s="1"/>
  <c r="E116" i="1"/>
  <c r="E117" i="1"/>
  <c r="E118" i="1"/>
  <c r="H118" i="1" s="1"/>
  <c r="E119" i="1"/>
  <c r="H119" i="1" s="1"/>
  <c r="E120" i="1"/>
  <c r="E121" i="1"/>
  <c r="E122" i="1"/>
  <c r="H122" i="1" s="1"/>
  <c r="E123" i="1"/>
  <c r="H123" i="1" s="1"/>
  <c r="E115" i="1"/>
  <c r="E106" i="1"/>
  <c r="E107" i="1"/>
  <c r="H107" i="1" s="1"/>
  <c r="E108" i="1"/>
  <c r="H108" i="1" s="1"/>
  <c r="E109" i="1"/>
  <c r="E110" i="1"/>
  <c r="E111" i="1"/>
  <c r="H111" i="1" s="1"/>
  <c r="E112" i="1"/>
  <c r="H112" i="1" s="1"/>
  <c r="E113" i="1"/>
  <c r="E105" i="1"/>
  <c r="E96" i="1"/>
  <c r="H96" i="1" s="1"/>
  <c r="E97" i="1"/>
  <c r="H97" i="1" s="1"/>
  <c r="E98" i="1"/>
  <c r="E99" i="1"/>
  <c r="E100" i="1"/>
  <c r="H100" i="1" s="1"/>
  <c r="E101" i="1"/>
  <c r="H101" i="1" s="1"/>
  <c r="E102" i="1"/>
  <c r="E103" i="1"/>
  <c r="E95" i="1"/>
  <c r="H95" i="1" s="1"/>
  <c r="E88" i="1"/>
  <c r="H88" i="1" s="1"/>
  <c r="E89" i="1"/>
  <c r="E90" i="1"/>
  <c r="E91" i="1"/>
  <c r="H91" i="1" s="1"/>
  <c r="E92" i="1"/>
  <c r="H92" i="1" s="1"/>
  <c r="E93" i="1"/>
  <c r="E87" i="1"/>
  <c r="E79" i="1"/>
  <c r="H79" i="1" s="1"/>
  <c r="E80" i="1"/>
  <c r="H80" i="1" s="1"/>
  <c r="E81" i="1"/>
  <c r="E82" i="1"/>
  <c r="E83" i="1"/>
  <c r="H83" i="1" s="1"/>
  <c r="E84" i="1"/>
  <c r="H84" i="1" s="1"/>
  <c r="E78" i="1"/>
  <c r="E75" i="1"/>
  <c r="E76" i="1"/>
  <c r="H76" i="1" s="1"/>
  <c r="E74" i="1"/>
  <c r="H74" i="1" s="1"/>
  <c r="E70" i="1"/>
  <c r="E71" i="1"/>
  <c r="H71" i="1" s="1"/>
  <c r="E72" i="1"/>
  <c r="E66" i="1"/>
  <c r="H66" i="1" s="1"/>
  <c r="E67" i="1"/>
  <c r="E68" i="1"/>
  <c r="H68" i="1" s="1"/>
  <c r="E69" i="1"/>
  <c r="H69" i="1" s="1"/>
  <c r="E65" i="1"/>
  <c r="H65" i="1" s="1"/>
  <c r="E62" i="1"/>
  <c r="E63" i="1"/>
  <c r="H63" i="1" s="1"/>
  <c r="E61" i="1"/>
  <c r="E52" i="1"/>
  <c r="H52" i="1" s="1"/>
  <c r="E53" i="1"/>
  <c r="H53" i="1" s="1"/>
  <c r="E54" i="1"/>
  <c r="E55" i="1"/>
  <c r="E56" i="1"/>
  <c r="H56" i="1" s="1"/>
  <c r="E57" i="1"/>
  <c r="H57" i="1" s="1"/>
  <c r="E58" i="1"/>
  <c r="E59" i="1"/>
  <c r="E51" i="1"/>
  <c r="H51" i="1" s="1"/>
  <c r="E42" i="1"/>
  <c r="H42" i="1" s="1"/>
  <c r="E43" i="1"/>
  <c r="E44" i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G10" i="1" s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/>
  <c r="G160" i="1" l="1"/>
  <c r="C10" i="1"/>
  <c r="C160" i="1" s="1"/>
  <c r="D10" i="1"/>
  <c r="H85" i="1"/>
  <c r="D85" i="1"/>
  <c r="H10" i="1"/>
  <c r="H160" i="1" s="1"/>
  <c r="E85" i="1"/>
  <c r="E10" i="1"/>
  <c r="E160" i="1" s="1"/>
  <c r="F160" i="1"/>
  <c r="D160" i="1" l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<sst xmlns="http://schemas.openxmlformats.org/spreadsheetml/2006/main" count="167" uniqueCount="94">
  <si>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</si>
  <si>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</si>
  <si>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</si>
  <si>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</si>
  <si>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</si>
  <si>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</si>
  <si>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</si>
  <si>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</si>
  <si>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</si>
  <si>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</si>
  <si>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</si>
  <si>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</si>
  <si>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</si>
  <si>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</si>
  <si>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</si>
  <si>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</si>
  <si>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</si>
  <si>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</si>
  <si>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</si>
  <si>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</si>
  <si>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</si>
  <si>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</si>
  <si>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</si>
  <si>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</si>
  <si>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</si>
  <si>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</si>
  <si>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</si>
  <si>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</si>
  <si>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</si>
  <si>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</si>
  <si>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</si>
  <si>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</si>
  <si>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</si>
  <si>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</si>
  <si>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</si>
  <si>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</si>
  <si>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</si>
  <si>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</si>
  <si>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</si>
  <si>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</si>
  <si>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</si>
  <si>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</si>
  <si>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</si>
  <si>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</si>
  <si>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</si>
  <si>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</si>
  <si>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</si>
  <si>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</si>
  <si>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</si>
  <si>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</si>
  <si>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</si>
  <si>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</si>
  <si>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</si>
  <si>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</si>
  <si>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</si>
  <si>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</si>
  <si>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</si>
  <si>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</si>
  <si>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</si>
  <si>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</si>
  <si>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</si>
  <si>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</si>
  <si>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</si>
  <si>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</si>
  <si>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</si>
  <si>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</si>
  <si>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</si>
  <si>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</si>
  <si>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</si>
  <si>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</si>
  <si>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</si>
  <si>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</si>
  <si>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</si>
  <si>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</si>
  <si>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</si>
  <si>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</si>
  <si>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</si>
  <si>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</si>
  <si>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</si>
  <si>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</si>
  <si>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</si>
  <si>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</si>
  <si>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</si>
  <si>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</si>
  <si>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</si>
  <si>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</si>
  <si>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</si>
  <si>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</si>
  <si>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el Porvenir D.B. (a)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</si>
  <si>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</si>
  <si>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</si>
  <si>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_________________________________</t>
  </si>
  <si>
    <t xml:space="preserve">         Directora Financiera JRAS El Porvenir</t>
  </si>
  <si>
    <t xml:space="preserve">                  Lic. Laura Gpe. Nájera 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</si>
</sst>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Layout" zoomScaleNormal="90" zoomScaleSheetLayoutView="106" workbookViewId="0">
      <selection activeCell="B162" sqref="B162:B16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88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89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2278309.6043903176</v>
      </c>
      <c r="D10" s="8">
        <f>SUM(D12,D20,D30,D40,D50,D60,D64,D73,D77)</f>
        <v>0</v>
      </c>
      <c r="E10" s="28">
        <f t="shared" ref="E10:H10" si="0">SUM(E12,E20,E30,E40,E50,E60,E64,E73,E77)</f>
        <v>2278309.6043903176</v>
      </c>
      <c r="F10" s="8">
        <f t="shared" si="0"/>
        <v>2005806.06</v>
      </c>
      <c r="G10" s="8">
        <f t="shared" si="0"/>
        <v>0</v>
      </c>
      <c r="H10" s="28">
        <f t="shared" si="0"/>
        <v>272503.54439031798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952266.06792313547</v>
      </c>
      <c r="D12" s="7">
        <f>SUM(D13:D19)</f>
        <v>0</v>
      </c>
      <c r="E12" s="29">
        <f t="shared" ref="E12:H12" si="1">SUM(E13:E19)</f>
        <v>952266.06792313547</v>
      </c>
      <c r="F12" s="7">
        <f t="shared" si="1"/>
        <v>1140398.27</v>
      </c>
      <c r="G12" s="7">
        <f t="shared" si="1"/>
        <v>0</v>
      </c>
      <c r="H12" s="29">
        <f t="shared" si="1"/>
        <v>-188132.20207686463</v>
      </c>
    </row>
    <row r="13" spans="2:9" ht="24" x14ac:dyDescent="0.2">
      <c r="B13" s="10" t="s">
        <v>14</v>
      </c>
      <c r="C13" s="26">
        <v>465471.51286272</v>
      </c>
      <c r="D13" s="25">
        <v>0</v>
      </c>
      <c r="E13" s="30">
        <f>SUM(C13:D13)</f>
        <v>465471.51286272</v>
      </c>
      <c r="F13" s="26">
        <v>559154.79</v>
      </c>
      <c r="G13" s="26">
        <v>0</v>
      </c>
      <c r="H13" s="34">
        <f>SUM(E13-F13)</f>
        <v>-93683.277137280034</v>
      </c>
    </row>
    <row r="14" spans="2:9" ht="22.9" customHeight="1" x14ac:dyDescent="0.2">
      <c r="B14" s="10" t="s">
        <v>15</v>
      </c>
      <c r="C14" s="26">
        <v>16415.999039999999</v>
      </c>
      <c r="D14" s="25">
        <v>0</v>
      </c>
      <c r="E14" s="30">
        <f t="shared" ref="E14:E79" si="2">SUM(C14:D14)</f>
        <v>16415.999039999999</v>
      </c>
      <c r="F14" s="26">
        <v>74289.850000000006</v>
      </c>
      <c r="G14" s="26">
        <v>0</v>
      </c>
      <c r="H14" s="34">
        <f t="shared" ref="H14:H79" si="3">SUM(E14-F14)</f>
        <v>-57873.850960000011</v>
      </c>
    </row>
    <row r="15" spans="2:9" x14ac:dyDescent="0.2">
      <c r="B15" s="10" t="s">
        <v>16</v>
      </c>
      <c r="C15" s="26">
        <v>383688.06548708212</v>
      </c>
      <c r="D15" s="25">
        <v>0</v>
      </c>
      <c r="E15" s="30">
        <f t="shared" si="2"/>
        <v>383688.06548708212</v>
      </c>
      <c r="F15" s="26">
        <v>428681.09</v>
      </c>
      <c r="G15" s="26">
        <v>0</v>
      </c>
      <c r="H15" s="34">
        <f t="shared" si="3"/>
        <v>-44993.024512917909</v>
      </c>
    </row>
    <row r="16" spans="2:9" x14ac:dyDescent="0.2">
      <c r="B16" s="10" t="s">
        <v>17</v>
      </c>
      <c r="C16" s="26">
        <v>53728.660266666666</v>
      </c>
      <c r="D16" s="25">
        <v>0</v>
      </c>
      <c r="E16" s="30">
        <f t="shared" si="2"/>
        <v>53728.660266666666</v>
      </c>
      <c r="F16" s="26">
        <v>72831.509999999995</v>
      </c>
      <c r="G16" s="26">
        <v>0</v>
      </c>
      <c r="H16" s="34">
        <f t="shared" si="3"/>
        <v>-19102.849733333329</v>
      </c>
    </row>
    <row r="17" spans="2:8" x14ac:dyDescent="0.2">
      <c r="B17" s="10" t="s">
        <v>18</v>
      </c>
      <c r="C17" s="26">
        <v>32961.830266666664</v>
      </c>
      <c r="D17" s="25">
        <v>0</v>
      </c>
      <c r="E17" s="30">
        <f t="shared" si="2"/>
        <v>32961.830266666664</v>
      </c>
      <c r="F17" s="26">
        <v>5441.03</v>
      </c>
      <c r="G17" s="26">
        <v>0</v>
      </c>
      <c r="H17" s="34">
        <f t="shared" si="3"/>
        <v>27520.800266666665</v>
      </c>
    </row>
    <row r="18" spans="2:8" x14ac:dyDescent="0.2">
      <c r="B18" s="10" t="s">
        <v>19</v>
      </c>
      <c r="C18" s="26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6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397816.06402979058</v>
      </c>
      <c r="D20" s="7">
        <f t="shared" ref="D20:H20" si="4">SUM(D21:D29)</f>
        <v>0</v>
      </c>
      <c r="E20" s="29">
        <f t="shared" si="4"/>
        <v>397816.06402979058</v>
      </c>
      <c r="F20" s="7">
        <f t="shared" si="4"/>
        <v>473241.79000000004</v>
      </c>
      <c r="G20" s="7">
        <f t="shared" si="4"/>
        <v>0</v>
      </c>
      <c r="H20" s="29">
        <f t="shared" si="4"/>
        <v>-75425.725970209402</v>
      </c>
    </row>
    <row r="21" spans="2:8" ht="24" x14ac:dyDescent="0.2">
      <c r="B21" s="10" t="s">
        <v>22</v>
      </c>
      <c r="C21" s="25">
        <v>17441.253837090353</v>
      </c>
      <c r="D21" s="25">
        <v>0</v>
      </c>
      <c r="E21" s="30">
        <f t="shared" si="2"/>
        <v>17441.253837090353</v>
      </c>
      <c r="F21" s="26">
        <v>42971.07</v>
      </c>
      <c r="G21" s="26">
        <v>0</v>
      </c>
      <c r="H21" s="34">
        <f t="shared" si="3"/>
        <v>-25529.816162909647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3350.2346806094506</v>
      </c>
      <c r="D24" s="25">
        <v>0</v>
      </c>
      <c r="E24" s="30">
        <f t="shared" si="2"/>
        <v>3350.2346806094506</v>
      </c>
      <c r="F24" s="26">
        <v>642.07000000000005</v>
      </c>
      <c r="G24" s="26">
        <v>0</v>
      </c>
      <c r="H24" s="34">
        <f t="shared" si="3"/>
        <v>2708.1646806094504</v>
      </c>
    </row>
    <row r="25" spans="2:8" ht="23.45" customHeight="1" x14ac:dyDescent="0.2">
      <c r="B25" s="10" t="s">
        <v>26</v>
      </c>
      <c r="C25" s="25">
        <v>24759.154849683648</v>
      </c>
      <c r="D25" s="25">
        <v>0</v>
      </c>
      <c r="E25" s="30">
        <f t="shared" si="2"/>
        <v>24759.154849683648</v>
      </c>
      <c r="F25" s="26">
        <v>12819.08</v>
      </c>
      <c r="G25" s="26">
        <v>0</v>
      </c>
      <c r="H25" s="34">
        <f t="shared" si="3"/>
        <v>11940.074849683648</v>
      </c>
    </row>
    <row r="26" spans="2:8" x14ac:dyDescent="0.2">
      <c r="B26" s="10" t="s">
        <v>27</v>
      </c>
      <c r="C26" s="25">
        <v>154661.60709005076</v>
      </c>
      <c r="D26" s="25">
        <v>0</v>
      </c>
      <c r="E26" s="30">
        <f t="shared" si="2"/>
        <v>154661.60709005076</v>
      </c>
      <c r="F26" s="26">
        <v>142849.91</v>
      </c>
      <c r="G26" s="26">
        <v>0</v>
      </c>
      <c r="H26" s="34">
        <f t="shared" si="3"/>
        <v>11811.697090050759</v>
      </c>
    </row>
    <row r="27" spans="2:8" ht="24" x14ac:dyDescent="0.2">
      <c r="B27" s="10" t="s">
        <v>28</v>
      </c>
      <c r="C27" s="25">
        <v>13692.710962595025</v>
      </c>
      <c r="D27" s="25">
        <v>0</v>
      </c>
      <c r="E27" s="30">
        <f t="shared" si="2"/>
        <v>13692.710962595025</v>
      </c>
      <c r="F27" s="26">
        <v>9629.6</v>
      </c>
      <c r="G27" s="26">
        <v>0</v>
      </c>
      <c r="H27" s="34">
        <f t="shared" si="3"/>
        <v>4063.1109625950248</v>
      </c>
    </row>
    <row r="28" spans="2:8" ht="12" customHeight="1" x14ac:dyDescent="0.2">
      <c r="B28" s="10" t="s">
        <v>29</v>
      </c>
      <c r="C28" s="25">
        <v>4104.3543978379857</v>
      </c>
      <c r="D28" s="25">
        <v>0</v>
      </c>
      <c r="E28" s="30">
        <f t="shared" si="2"/>
        <v>4104.3543978379857</v>
      </c>
      <c r="F28" s="26">
        <v>0</v>
      </c>
      <c r="G28" s="26">
        <v>0</v>
      </c>
      <c r="H28" s="34">
        <f t="shared" si="3"/>
        <v>4104.3543978379857</v>
      </c>
    </row>
    <row r="29" spans="2:8" ht="25.9" customHeight="1" x14ac:dyDescent="0.2">
      <c r="B29" s="10" t="s">
        <v>30</v>
      </c>
      <c r="C29" s="25">
        <v>179806.74821192338</v>
      </c>
      <c r="D29" s="25">
        <v>0</v>
      </c>
      <c r="E29" s="30">
        <f t="shared" si="2"/>
        <v>179806.74821192338</v>
      </c>
      <c r="F29" s="26">
        <v>264330.06</v>
      </c>
      <c r="G29" s="26">
        <v>0</v>
      </c>
      <c r="H29" s="34">
        <f t="shared" si="3"/>
        <v>-84523.311788076622</v>
      </c>
    </row>
    <row r="30" spans="2:8" s="9" customFormat="1" ht="24" x14ac:dyDescent="0.2">
      <c r="B30" s="12" t="s">
        <v>31</v>
      </c>
      <c r="C30" s="7">
        <f>SUM(C31:C39)</f>
        <v>554669.40737072518</v>
      </c>
      <c r="D30" s="7">
        <f t="shared" ref="D30:H30" si="5">SUM(D31:D39)</f>
        <v>0</v>
      </c>
      <c r="E30" s="29">
        <f t="shared" si="5"/>
        <v>554669.40737072518</v>
      </c>
      <c r="F30" s="7">
        <f t="shared" si="5"/>
        <v>392166</v>
      </c>
      <c r="G30" s="7">
        <f t="shared" si="5"/>
        <v>0</v>
      </c>
      <c r="H30" s="29">
        <f t="shared" si="5"/>
        <v>162503.40737072533</v>
      </c>
    </row>
    <row r="31" spans="2:8" x14ac:dyDescent="0.2">
      <c r="B31" s="10" t="s">
        <v>32</v>
      </c>
      <c r="C31" s="26">
        <v>158618.6014328693</v>
      </c>
      <c r="D31" s="25">
        <v>0</v>
      </c>
      <c r="E31" s="30">
        <f t="shared" si="2"/>
        <v>158618.6014328693</v>
      </c>
      <c r="F31" s="26">
        <v>57202.42</v>
      </c>
      <c r="G31" s="26">
        <v>0</v>
      </c>
      <c r="H31" s="34">
        <f t="shared" si="3"/>
        <v>101416.1814328693</v>
      </c>
    </row>
    <row r="32" spans="2:8" x14ac:dyDescent="0.2">
      <c r="B32" s="10" t="s">
        <v>33</v>
      </c>
      <c r="C32" s="26">
        <v>19318.592550008445</v>
      </c>
      <c r="D32" s="25">
        <v>0</v>
      </c>
      <c r="E32" s="30">
        <f t="shared" si="2"/>
        <v>19318.592550008445</v>
      </c>
      <c r="F32" s="26">
        <v>600</v>
      </c>
      <c r="G32" s="26">
        <v>0</v>
      </c>
      <c r="H32" s="34">
        <f t="shared" si="3"/>
        <v>18718.592550008445</v>
      </c>
    </row>
    <row r="33" spans="2:8" ht="24" x14ac:dyDescent="0.2">
      <c r="B33" s="10" t="s">
        <v>34</v>
      </c>
      <c r="C33" s="26">
        <v>40746.097466871695</v>
      </c>
      <c r="D33" s="25">
        <v>0</v>
      </c>
      <c r="E33" s="30">
        <f t="shared" si="2"/>
        <v>40746.097466871695</v>
      </c>
      <c r="F33" s="26">
        <v>96000</v>
      </c>
      <c r="G33" s="26">
        <v>0</v>
      </c>
      <c r="H33" s="34">
        <f t="shared" si="3"/>
        <v>-55253.902533128305</v>
      </c>
    </row>
    <row r="34" spans="2:8" ht="24.6" customHeight="1" x14ac:dyDescent="0.2">
      <c r="B34" s="10" t="s">
        <v>35</v>
      </c>
      <c r="C34" s="26">
        <v>3165.8812262926717</v>
      </c>
      <c r="D34" s="25">
        <v>0</v>
      </c>
      <c r="E34" s="30">
        <f t="shared" si="2"/>
        <v>3165.8812262926717</v>
      </c>
      <c r="F34" s="26">
        <v>2816</v>
      </c>
      <c r="G34" s="26">
        <v>0</v>
      </c>
      <c r="H34" s="34">
        <f t="shared" si="3"/>
        <v>349.88122629267173</v>
      </c>
    </row>
    <row r="35" spans="2:8" ht="24" x14ac:dyDescent="0.2">
      <c r="B35" s="10" t="s">
        <v>36</v>
      </c>
      <c r="C35" s="26">
        <v>117214.72113507171</v>
      </c>
      <c r="D35" s="25">
        <v>0</v>
      </c>
      <c r="E35" s="30">
        <f t="shared" si="2"/>
        <v>117214.72113507171</v>
      </c>
      <c r="F35" s="26">
        <v>63976.78</v>
      </c>
      <c r="G35" s="26">
        <v>0</v>
      </c>
      <c r="H35" s="34">
        <f t="shared" si="3"/>
        <v>53237.941135071713</v>
      </c>
    </row>
    <row r="36" spans="2:8" ht="24" x14ac:dyDescent="0.2">
      <c r="B36" s="10" t="s">
        <v>37</v>
      </c>
      <c r="C36" s="26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6">
        <v>45921.515855641643</v>
      </c>
      <c r="D37" s="25">
        <v>0</v>
      </c>
      <c r="E37" s="30">
        <f t="shared" si="2"/>
        <v>45921.515855641643</v>
      </c>
      <c r="F37" s="26">
        <v>15210.47</v>
      </c>
      <c r="G37" s="26">
        <v>0</v>
      </c>
      <c r="H37" s="34">
        <f t="shared" si="3"/>
        <v>30711.045855641642</v>
      </c>
    </row>
    <row r="38" spans="2:8" x14ac:dyDescent="0.2">
      <c r="B38" s="10" t="s">
        <v>39</v>
      </c>
      <c r="C38" s="26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6">
        <v>169683.99770396983</v>
      </c>
      <c r="D39" s="25">
        <v>0</v>
      </c>
      <c r="E39" s="30">
        <f t="shared" si="2"/>
        <v>169683.99770396983</v>
      </c>
      <c r="F39" s="26">
        <v>156360.32999999999</v>
      </c>
      <c r="G39" s="26">
        <v>0</v>
      </c>
      <c r="H39" s="34">
        <f t="shared" si="3"/>
        <v>13323.667703969841</v>
      </c>
    </row>
    <row r="40" spans="2:8" s="9" customFormat="1" ht="25.5" customHeight="1" x14ac:dyDescent="0.2">
      <c r="B40" s="12" t="s">
        <v>41</v>
      </c>
      <c r="C40" s="7">
        <f>SUM(C41:C49)</f>
        <v>148558.06506666666</v>
      </c>
      <c r="D40" s="7">
        <f t="shared" ref="D40:H40" si="6">SUM(D41:D49)</f>
        <v>0</v>
      </c>
      <c r="E40" s="29">
        <f t="shared" si="6"/>
        <v>148558.06506666666</v>
      </c>
      <c r="F40" s="7">
        <f t="shared" si="6"/>
        <v>0</v>
      </c>
      <c r="G40" s="7">
        <f t="shared" si="6"/>
        <v>0</v>
      </c>
      <c r="H40" s="29">
        <f t="shared" si="6"/>
        <v>148558.06506666666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148558.06506666666</v>
      </c>
      <c r="D45" s="25">
        <v>0</v>
      </c>
      <c r="E45" s="30">
        <f t="shared" si="2"/>
        <v>148558.06506666666</v>
      </c>
      <c r="F45" s="26">
        <v>0</v>
      </c>
      <c r="G45" s="26">
        <v>0</v>
      </c>
      <c r="H45" s="34">
        <f t="shared" si="3"/>
        <v>148558.06506666666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225000</v>
      </c>
      <c r="D64" s="7">
        <f t="shared" ref="D64:H64" si="9">SUM(D65:D72)</f>
        <v>0</v>
      </c>
      <c r="E64" s="29">
        <f t="shared" si="9"/>
        <v>225000</v>
      </c>
      <c r="F64" s="7">
        <f t="shared" si="9"/>
        <v>0</v>
      </c>
      <c r="G64" s="7">
        <f t="shared" si="9"/>
        <v>0</v>
      </c>
      <c r="H64" s="29">
        <f t="shared" si="9"/>
        <v>225000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225000</v>
      </c>
      <c r="D71" s="25">
        <v>0</v>
      </c>
      <c r="E71" s="30">
        <f t="shared" si="2"/>
        <v>225000</v>
      </c>
      <c r="F71" s="26">
        <v>0</v>
      </c>
      <c r="G71" s="26">
        <v>0</v>
      </c>
      <c r="H71" s="34">
        <f t="shared" si="3"/>
        <v>225000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2278309.6043903176</v>
      </c>
      <c r="D160" s="24">
        <f t="shared" ref="D160:G160" si="28">SUM(D10,D85)</f>
        <v>0</v>
      </c>
      <c r="E160" s="32">
        <f>SUM(E10,E85)</f>
        <v>2278309.6043903176</v>
      </c>
      <c r="F160" s="24">
        <f t="shared" si="28"/>
        <v>2005806.06</v>
      </c>
      <c r="G160" s="24">
        <f t="shared" si="28"/>
        <v>0</v>
      </c>
      <c r="H160" s="32">
        <f>SUM(H10,H85)</f>
        <v>272503.54439031798</v>
      </c>
    </row>
    <row r="161" spans="2:2" s="35" customFormat="1" x14ac:dyDescent="0.2"/>
    <row r="162" spans="2:2" s="35" customFormat="1" x14ac:dyDescent="0.2">
      <c r="B162" s="36" t="s">
        <v>90</v>
      </c>
    </row>
    <row r="163" spans="2:2" s="35" customFormat="1" x14ac:dyDescent="0.2">
      <c r="B163" s="36"/>
    </row>
    <row r="164" spans="2:2" s="35" customFormat="1" x14ac:dyDescent="0.2">
      <c r="B164" s="36"/>
    </row>
    <row r="165" spans="2:2" s="35" customFormat="1" x14ac:dyDescent="0.2">
      <c r="B165" s="36" t="s">
        <v>91</v>
      </c>
    </row>
    <row r="166" spans="2:2" s="35" customFormat="1" x14ac:dyDescent="0.2">
      <c r="B166" s="36" t="s">
        <v>92</v>
      </c>
    </row>
    <row r="167" spans="2:2" s="35" customFormat="1" x14ac:dyDescent="0.2">
      <c r="B167" s="37" t="s">
        <v>93</v>
      </c>
    </row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70866141732283472" bottom="0.70866141732283472" header="0.31496062992125984" footer="0.31496062992125984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JUNTA RURAL DE AGUA Y SANEAMIENTO EL PORVENIR D.B.</cp:lastModifiedBy>
  <cp:lastPrinted>2022-02-03T07:54:43Z</cp:lastPrinted>
  <dcterms:created xsi:type="dcterms:W3CDTF">2020-01-08T21:14:59Z</dcterms:created>
  <dcterms:modified xsi:type="dcterms:W3CDTF">2022-02-03T07:54:47Z</dcterms:modified>
</cp:coreProperties>
</file>